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rldbankgroup.sharepoint.com/teams/ClimateBusinessDepartment-GreenBuildingsMarketTransformation/Shared Documents/General/GBMTP/03 Technical/EDGE V4 Building Science/"/>
    </mc:Choice>
  </mc:AlternateContent>
  <xr:revisionPtr revIDLastSave="193" documentId="8_{8EDDC28D-03DA-4871-A27E-DDED2BD6AD48}" xr6:coauthVersionLast="47" xr6:coauthVersionMax="47" xr10:uidLastSave="{9E3519BC-3D88-4E37-9EA8-91D113D6DCA1}"/>
  <bookViews>
    <workbookView xWindow="-120" yWindow="-120" windowWidth="29040" windowHeight="15720" xr2:uid="{386FBD11-DD83-4E70-90CC-9A9F7B05D395}"/>
  </bookViews>
  <sheets>
    <sheet name="Design PUE" sheetId="1" r:id="rId1"/>
    <sheet name="Defini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D23" i="1"/>
  <c r="D28" i="1"/>
  <c r="D22" i="1"/>
  <c r="D27" i="1" l="1"/>
  <c r="D29" i="1" s="1"/>
</calcChain>
</file>

<file path=xl/sharedStrings.xml><?xml version="1.0" encoding="utf-8"?>
<sst xmlns="http://schemas.openxmlformats.org/spreadsheetml/2006/main" count="49" uniqueCount="40">
  <si>
    <t>data center design ITE load at 100% (kW)</t>
  </si>
  <si>
    <t>USER INPUT</t>
  </si>
  <si>
    <t>Design annualized MLC</t>
  </si>
  <si>
    <t>On-site renewable (up to 10%) (kWh)</t>
  </si>
  <si>
    <t>ITE energy</t>
  </si>
  <si>
    <t>Design  Annualized Mechanical Load Component (Annualized MLC)</t>
  </si>
  <si>
    <t xml:space="preserve">Mechanical energy  (kWh) </t>
  </si>
  <si>
    <t>Efficiency losses (kWh)</t>
  </si>
  <si>
    <t>Other energy uses required for functioning of the data center - E.g. Lighting (kWh)</t>
  </si>
  <si>
    <t>Data center proceses  (kWh)</t>
  </si>
  <si>
    <t>Design PUE</t>
  </si>
  <si>
    <t>Project No.</t>
  </si>
  <si>
    <t xml:space="preserve">File No. </t>
  </si>
  <si>
    <t>Subproject Name</t>
  </si>
  <si>
    <t>MLC</t>
  </si>
  <si>
    <t>Mechanical Load Component</t>
  </si>
  <si>
    <t>A measure of the energy required by the data center’s mechanical systems relative to the IT load. It accounts for process cooling, process ventilation, and process heating. The Annualized MLC is calculated across 25%, 50%, 75%, and 100% ITE design-load conditions.</t>
  </si>
  <si>
    <t>ELC</t>
  </si>
  <si>
    <t>Electrical Loss Component</t>
  </si>
  <si>
    <t>Definition</t>
  </si>
  <si>
    <t>Abb.</t>
  </si>
  <si>
    <t>PUE</t>
  </si>
  <si>
    <t>PUE measures the overall energy efficiency of a data center by comparing its total annual energy use with the energy consumed by the IT equipment (ITE)</t>
  </si>
  <si>
    <t>Power Usage Effectiveness</t>
  </si>
  <si>
    <t>Notes</t>
  </si>
  <si>
    <t>MLC can be calculated with dynamic simulation software like Energy Plus</t>
  </si>
  <si>
    <r>
      <rPr>
        <b/>
        <sz val="11"/>
        <color theme="1"/>
        <rFont val="Calibri"/>
        <family val="2"/>
        <scheme val="minor"/>
      </rPr>
      <t>At each of the 25%, 50%, 75%, and 100% ITE design-load points</t>
    </r>
    <r>
      <rPr>
        <sz val="11"/>
        <color theme="1"/>
        <rFont val="Calibri"/>
        <family val="2"/>
        <scheme val="minor"/>
      </rPr>
      <t>:
Calculate the UPS segment loss using the UPS efficiency at that load.
Calculate the ITE distribution segment loss, including applicable transformers, feeders, PDUs, switchgear and branch circuits between the UPS output and ITE connection point.
Add the two loss components:
ELC = UPS segment loss + ITE distribution segment loss
Note: This cannot be done in dynamic simulation software like EnergyPlus</t>
    </r>
  </si>
  <si>
    <t xml:space="preserve">Design  ELC  (Electrical Losses) </t>
  </si>
  <si>
    <t>Design ELC 100%, unitless*</t>
  </si>
  <si>
    <t>Design ELC 75%, unitless*</t>
  </si>
  <si>
    <t>Design ELC 50%, unitless*</t>
  </si>
  <si>
    <t>Design ELC 25%, unitless*</t>
  </si>
  <si>
    <t>Reference: ASHRAE 90.4-2025</t>
  </si>
  <si>
    <t>A measure of the electrical losses incurred in delivering power to the IT equipment. It combines losses from the UPS segment and ITE distribution segment and is calculated separately at 25%, 50%, 75%, and 100% of ITE design load. The actual IT equipment is not part of the distribution segment.
The ASHRAE/ANSI Standard 90.4-2025 provides detailed examples and charts in Informative Appendix C to guide users through the step-by-step calculation of ELC, including various UPS redundancy configurations</t>
  </si>
  <si>
    <t>EDGE V3 Buildings Design PUE Reporting for Data Centers (v 0.1)</t>
  </si>
  <si>
    <t>calculated mechanical energy at 25% of the design ITE load (kWh/year)</t>
  </si>
  <si>
    <t>calculated mechanical energy at 50% of the design ITE load (kWh/year)</t>
  </si>
  <si>
    <t>calculated mechanical energy at 75% of the design ITE load (kWh/year)</t>
  </si>
  <si>
    <t>calculated mechanical energy at 100% of the design ITE load (kWh/year)</t>
  </si>
  <si>
    <t>*Leave default values unless calculations are provided as part of the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</si>
</sst>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9" x14ac:knownFonts="1">
    <font>
      <sz val="11"/>
      <color theme="1"/>
      <name val="Calibri"/>
      <family val="2"/>
      <scheme val="minor"/>
    </font>
    <font>
      <sz val="11"/>
      <color theme="1"/>
      <name val="Calibri"/>
      <family val="2"/>
      <scheme val="minor"/>
    </font>
    <font>
      <b/>
      <sz val="11"/>
      <color theme="1"/>
      <name val="Calibri"/>
      <family val="2"/>
      <scheme val="minor"/>
    </font>
    <font>
      <strike/>
      <sz val="11"/>
      <color rgb="FFFF0000"/>
      <name val="Calibri"/>
      <family val="2"/>
      <scheme val="minor"/>
    </font>
    <font>
      <sz val="11"/>
      <color theme="0"/>
      <name val="Calibri"/>
      <family val="2"/>
      <scheme val="minor"/>
    </font>
    <font>
      <b/>
      <sz val="14"/>
      <color theme="1"/>
      <name val="Calibri"/>
      <family val="2"/>
      <scheme val="minor"/>
    </font>
    <font>
      <i/>
      <sz val="11"/>
      <color theme="1"/>
      <name val="Calibri"/>
      <family val="2"/>
      <scheme val="minor"/>
    </font>
    <font>
      <b/>
      <sz val="16"/>
      <color theme="1"/>
      <name val="Calibri"/>
      <family val="2"/>
      <scheme val="minor"/>
    </font>
    <font>
      <sz val="1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0" fillId="3" borderId="1" xfId="0" applyFill="1" applyBorder="1"/>
    <xf numFmtId="0" fontId="0" fillId="3" borderId="4" xfId="0" applyFill="1" applyBorder="1"/>
    <xf numFmtId="0" fontId="0" fillId="3" borderId="6" xfId="0" applyFill="1" applyBorder="1"/>
    <xf numFmtId="0" fontId="0" fillId="3" borderId="3" xfId="0" applyFill="1" applyBorder="1"/>
    <xf numFmtId="0" fontId="0" fillId="3" borderId="5" xfId="0" applyFill="1" applyBorder="1"/>
    <xf numFmtId="0" fontId="0" fillId="3" borderId="8" xfId="0" applyFill="1" applyBorder="1"/>
    <xf numFmtId="0" fontId="0" fillId="3" borderId="0" xfId="0" applyFill="1"/>
    <xf numFmtId="0" fontId="2" fillId="3" borderId="1" xfId="0" applyFont="1" applyFill="1" applyBorder="1"/>
    <xf numFmtId="0" fontId="0" fillId="3" borderId="2" xfId="0" applyFill="1" applyBorder="1"/>
    <xf numFmtId="0" fontId="2" fillId="3" borderId="14" xfId="0" applyFont="1" applyFill="1" applyBorder="1"/>
    <xf numFmtId="0" fontId="0" fillId="3" borderId="15" xfId="0" applyFill="1" applyBorder="1"/>
    <xf numFmtId="0" fontId="0" fillId="3" borderId="14" xfId="0" applyFill="1" applyBorder="1"/>
    <xf numFmtId="0" fontId="4" fillId="3" borderId="0" xfId="0" applyFont="1" applyFill="1"/>
    <xf numFmtId="0" fontId="2" fillId="3" borderId="0" xfId="0" applyFont="1" applyFill="1"/>
    <xf numFmtId="43" fontId="0" fillId="3" borderId="0" xfId="0" applyNumberFormat="1" applyFill="1"/>
    <xf numFmtId="0" fontId="3" fillId="3" borderId="0" xfId="0" applyFont="1" applyFill="1"/>
    <xf numFmtId="43" fontId="3" fillId="3" borderId="0" xfId="0" applyNumberFormat="1" applyFont="1" applyFill="1"/>
    <xf numFmtId="43" fontId="2" fillId="3" borderId="0" xfId="0" applyNumberFormat="1" applyFont="1" applyFill="1"/>
    <xf numFmtId="43" fontId="2" fillId="0" borderId="0" xfId="0" applyNumberFormat="1" applyFont="1"/>
    <xf numFmtId="43" fontId="2" fillId="4" borderId="0" xfId="0" applyNumberFormat="1" applyFont="1" applyFill="1"/>
    <xf numFmtId="0" fontId="0" fillId="3" borderId="16" xfId="0" applyFill="1" applyBorder="1"/>
    <xf numFmtId="0" fontId="0" fillId="3" borderId="17" xfId="0" applyFill="1" applyBorder="1"/>
    <xf numFmtId="0" fontId="0" fillId="3" borderId="18" xfId="0" applyFill="1" applyBorder="1"/>
    <xf numFmtId="164" fontId="0" fillId="3" borderId="0" xfId="0" applyNumberFormat="1" applyFill="1"/>
    <xf numFmtId="0" fontId="6" fillId="3" borderId="0" xfId="0" applyFont="1" applyFill="1"/>
    <xf numFmtId="2" fontId="4" fillId="3" borderId="0" xfId="0" applyNumberFormat="1" applyFont="1" applyFill="1"/>
    <xf numFmtId="2" fontId="0" fillId="3" borderId="0" xfId="0" applyNumberFormat="1" applyFill="1"/>
    <xf numFmtId="0" fontId="0" fillId="0" borderId="9" xfId="0" applyBorder="1" applyAlignment="1">
      <alignment vertical="top" wrapText="1"/>
    </xf>
    <xf numFmtId="0" fontId="0" fillId="0" borderId="9" xfId="0" applyBorder="1" applyAlignment="1">
      <alignment vertical="top"/>
    </xf>
    <xf numFmtId="0" fontId="5" fillId="0" borderId="9" xfId="0" applyFont="1" applyBorder="1"/>
    <xf numFmtId="164" fontId="0" fillId="2" borderId="2" xfId="0" applyNumberFormat="1" applyFill="1" applyBorder="1" applyProtection="1">
      <protection locked="0"/>
    </xf>
    <xf numFmtId="164" fontId="0" fillId="2" borderId="0" xfId="0" applyNumberFormat="1" applyFill="1" applyProtection="1">
      <protection locked="0"/>
    </xf>
    <xf numFmtId="164" fontId="0" fillId="2" borderId="7" xfId="0" applyNumberFormat="1" applyFill="1" applyBorder="1" applyProtection="1">
      <protection locked="0"/>
    </xf>
    <xf numFmtId="0" fontId="0" fillId="2" borderId="0" xfId="0" applyFill="1" applyProtection="1">
      <protection locked="0"/>
    </xf>
    <xf numFmtId="43" fontId="0" fillId="2" borderId="0" xfId="1" applyFont="1" applyFill="1" applyBorder="1" applyProtection="1">
      <protection locked="0"/>
    </xf>
    <xf numFmtId="43" fontId="0" fillId="2" borderId="7" xfId="1" applyFont="1" applyFill="1" applyBorder="1" applyProtection="1">
      <protection locked="0"/>
    </xf>
    <xf numFmtId="43" fontId="0" fillId="2" borderId="0" xfId="0" applyNumberFormat="1" applyFill="1" applyProtection="1">
      <protection locked="0"/>
    </xf>
    <xf numFmtId="0" fontId="8" fillId="2" borderId="7" xfId="0" applyFont="1" applyFill="1" applyBorder="1"/>
    <xf numFmtId="0" fontId="0" fillId="2" borderId="10" xfId="0" applyFill="1" applyBorder="1"/>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24746-CFD0-44BC-8B01-38FD989FD963}">
  <dimension ref="B1:F30"/>
  <sheetViews>
    <sheetView tabSelected="1" zoomScaleNormal="100" workbookViewId="0">
      <selection activeCell="D24" sqref="D24"/>
    </sheetView>
  </sheetViews>
  <sheetFormatPr defaultRowHeight="15" x14ac:dyDescent="0.25"/>
  <cols>
    <col min="1" max="1" width="2.5703125" customWidth="1"/>
    <col min="2" max="2" width="15.5703125" customWidth="1"/>
    <col min="3" max="3" width="74.85546875" bestFit="1" customWidth="1"/>
    <col min="4" max="4" width="15" bestFit="1" customWidth="1"/>
    <col min="5" max="5" width="14" bestFit="1" customWidth="1"/>
    <col min="6" max="6" width="12.140625" customWidth="1"/>
  </cols>
  <sheetData>
    <row r="1" spans="2:6" ht="9" customHeight="1" thickBot="1" x14ac:dyDescent="0.3"/>
    <row r="2" spans="2:6" ht="21" x14ac:dyDescent="0.35">
      <c r="B2" s="40" t="s">
        <v>34</v>
      </c>
      <c r="C2" s="41"/>
      <c r="D2" s="41"/>
      <c r="E2" s="41"/>
      <c r="F2" s="42"/>
    </row>
    <row r="3" spans="2:6" x14ac:dyDescent="0.25">
      <c r="B3" s="10"/>
      <c r="C3" s="7"/>
      <c r="D3" s="7"/>
      <c r="E3" s="7"/>
      <c r="F3" s="11"/>
    </row>
    <row r="4" spans="2:6" x14ac:dyDescent="0.25">
      <c r="B4" s="12" t="s">
        <v>13</v>
      </c>
      <c r="C4" s="38"/>
      <c r="D4" s="7"/>
      <c r="E4" s="7"/>
      <c r="F4" s="11"/>
    </row>
    <row r="5" spans="2:6" x14ac:dyDescent="0.25">
      <c r="B5" s="12" t="s">
        <v>11</v>
      </c>
      <c r="C5" s="39"/>
      <c r="D5" s="7"/>
      <c r="E5" s="7"/>
      <c r="F5" s="11"/>
    </row>
    <row r="6" spans="2:6" x14ac:dyDescent="0.25">
      <c r="B6" s="12" t="s">
        <v>12</v>
      </c>
      <c r="C6" s="39"/>
      <c r="D6" s="7"/>
      <c r="E6" s="7"/>
      <c r="F6" s="11"/>
    </row>
    <row r="7" spans="2:6" x14ac:dyDescent="0.25">
      <c r="B7" s="12"/>
      <c r="C7" s="7"/>
      <c r="D7" s="7"/>
      <c r="E7" s="7"/>
      <c r="F7" s="11"/>
    </row>
    <row r="8" spans="2:6" x14ac:dyDescent="0.25">
      <c r="B8" s="12"/>
      <c r="C8" s="8" t="s">
        <v>5</v>
      </c>
      <c r="D8" s="9"/>
      <c r="E8" s="4"/>
      <c r="F8" s="11"/>
    </row>
    <row r="9" spans="2:6" x14ac:dyDescent="0.25">
      <c r="B9" s="12"/>
      <c r="C9" s="2" t="s">
        <v>0</v>
      </c>
      <c r="D9" s="34">
        <v>5000</v>
      </c>
      <c r="E9" s="5" t="s">
        <v>1</v>
      </c>
      <c r="F9" s="11"/>
    </row>
    <row r="10" spans="2:6" x14ac:dyDescent="0.25">
      <c r="B10" s="12"/>
      <c r="C10" s="2" t="s">
        <v>35</v>
      </c>
      <c r="D10" s="35">
        <v>7000000</v>
      </c>
      <c r="E10" s="5" t="s">
        <v>1</v>
      </c>
      <c r="F10" s="11"/>
    </row>
    <row r="11" spans="2:6" x14ac:dyDescent="0.25">
      <c r="B11" s="12"/>
      <c r="C11" s="2" t="s">
        <v>36</v>
      </c>
      <c r="D11" s="35">
        <v>8000000</v>
      </c>
      <c r="E11" s="5" t="s">
        <v>1</v>
      </c>
      <c r="F11" s="11"/>
    </row>
    <row r="12" spans="2:6" x14ac:dyDescent="0.25">
      <c r="B12" s="12"/>
      <c r="C12" s="2" t="s">
        <v>37</v>
      </c>
      <c r="D12" s="35">
        <v>9000000</v>
      </c>
      <c r="E12" s="5" t="s">
        <v>1</v>
      </c>
      <c r="F12" s="11"/>
    </row>
    <row r="13" spans="2:6" x14ac:dyDescent="0.25">
      <c r="B13" s="12"/>
      <c r="C13" s="3" t="s">
        <v>38</v>
      </c>
      <c r="D13" s="36">
        <v>10000000</v>
      </c>
      <c r="E13" s="6" t="s">
        <v>1</v>
      </c>
      <c r="F13" s="11"/>
    </row>
    <row r="14" spans="2:6" x14ac:dyDescent="0.25">
      <c r="B14" s="12"/>
      <c r="C14" s="13" t="s">
        <v>2</v>
      </c>
      <c r="D14" s="26">
        <f>SUM(D10:D13)/(2.5*8760*D9)</f>
        <v>0.31050228310502281</v>
      </c>
      <c r="E14" s="13"/>
      <c r="F14" s="11"/>
    </row>
    <row r="15" spans="2:6" x14ac:dyDescent="0.25">
      <c r="B15" s="12"/>
      <c r="C15" s="14" t="s">
        <v>27</v>
      </c>
      <c r="D15" s="27"/>
      <c r="E15" s="7"/>
      <c r="F15" s="11"/>
    </row>
    <row r="16" spans="2:6" x14ac:dyDescent="0.25">
      <c r="B16" s="12"/>
      <c r="C16" s="1" t="s">
        <v>28</v>
      </c>
      <c r="D16" s="31">
        <v>0.11</v>
      </c>
      <c r="E16" s="4" t="s">
        <v>1</v>
      </c>
      <c r="F16" s="11"/>
    </row>
    <row r="17" spans="2:6" x14ac:dyDescent="0.25">
      <c r="B17" s="12"/>
      <c r="C17" s="2" t="s">
        <v>29</v>
      </c>
      <c r="D17" s="32">
        <v>9.8000000000000004E-2</v>
      </c>
      <c r="E17" s="5" t="s">
        <v>1</v>
      </c>
      <c r="F17" s="11"/>
    </row>
    <row r="18" spans="2:6" x14ac:dyDescent="0.25">
      <c r="B18" s="12"/>
      <c r="C18" s="2" t="s">
        <v>30</v>
      </c>
      <c r="D18" s="32">
        <v>9.4E-2</v>
      </c>
      <c r="E18" s="5" t="s">
        <v>1</v>
      </c>
      <c r="F18" s="11"/>
    </row>
    <row r="19" spans="2:6" x14ac:dyDescent="0.25">
      <c r="B19" s="12"/>
      <c r="C19" s="3" t="s">
        <v>31</v>
      </c>
      <c r="D19" s="33">
        <v>9.2999999999999999E-2</v>
      </c>
      <c r="E19" s="6" t="s">
        <v>1</v>
      </c>
      <c r="F19" s="11"/>
    </row>
    <row r="20" spans="2:6" x14ac:dyDescent="0.25">
      <c r="B20" s="12"/>
      <c r="C20" s="25" t="s">
        <v>39</v>
      </c>
      <c r="D20" s="24"/>
      <c r="E20" s="7"/>
      <c r="F20" s="11"/>
    </row>
    <row r="21" spans="2:6" x14ac:dyDescent="0.25">
      <c r="B21" s="12"/>
      <c r="C21" s="7"/>
      <c r="D21" s="24"/>
      <c r="E21" s="7"/>
      <c r="F21" s="11"/>
    </row>
    <row r="22" spans="2:6" x14ac:dyDescent="0.25">
      <c r="B22" s="12"/>
      <c r="C22" s="7" t="s">
        <v>6</v>
      </c>
      <c r="D22" s="15">
        <f>SUM(D10:D13)/2.5</f>
        <v>13600000</v>
      </c>
      <c r="E22" s="7"/>
      <c r="F22" s="11"/>
    </row>
    <row r="23" spans="2:6" x14ac:dyDescent="0.25">
      <c r="B23" s="12"/>
      <c r="C23" s="7" t="s">
        <v>7</v>
      </c>
      <c r="D23" s="15">
        <f>8760*D9*(D16+D17+D18+D19)/2.5</f>
        <v>6920400</v>
      </c>
      <c r="E23" s="7"/>
      <c r="F23" s="11"/>
    </row>
    <row r="24" spans="2:6" x14ac:dyDescent="0.25">
      <c r="B24" s="12"/>
      <c r="C24" s="7" t="s">
        <v>8</v>
      </c>
      <c r="D24" s="37">
        <v>1000</v>
      </c>
      <c r="E24" s="7" t="s">
        <v>1</v>
      </c>
      <c r="F24" s="11"/>
    </row>
    <row r="25" spans="2:6" hidden="1" x14ac:dyDescent="0.25">
      <c r="B25" s="12"/>
      <c r="C25" s="16" t="s">
        <v>3</v>
      </c>
      <c r="D25" s="17">
        <v>0</v>
      </c>
      <c r="E25" s="7"/>
      <c r="F25" s="11"/>
    </row>
    <row r="26" spans="2:6" x14ac:dyDescent="0.25">
      <c r="B26" s="12"/>
      <c r="C26" s="16"/>
      <c r="D26" s="17"/>
      <c r="E26" s="7"/>
      <c r="F26" s="11"/>
    </row>
    <row r="27" spans="2:6" x14ac:dyDescent="0.25">
      <c r="B27" s="12"/>
      <c r="C27" s="14" t="s">
        <v>9</v>
      </c>
      <c r="D27" s="18">
        <f>D22+D23+D24-D25</f>
        <v>20521400</v>
      </c>
      <c r="E27" s="7"/>
      <c r="F27" s="11"/>
    </row>
    <row r="28" spans="2:6" x14ac:dyDescent="0.25">
      <c r="B28" s="12"/>
      <c r="C28" s="14" t="s">
        <v>4</v>
      </c>
      <c r="D28" s="19">
        <f>D9*8760</f>
        <v>43800000</v>
      </c>
      <c r="E28" s="7"/>
      <c r="F28" s="11"/>
    </row>
    <row r="29" spans="2:6" x14ac:dyDescent="0.25">
      <c r="B29" s="12"/>
      <c r="C29" s="14" t="s">
        <v>10</v>
      </c>
      <c r="D29" s="20">
        <f>(D27+D28)/D28</f>
        <v>1.4685251141552511</v>
      </c>
      <c r="E29" s="7"/>
      <c r="F29" s="11"/>
    </row>
    <row r="30" spans="2:6" ht="15.75" thickBot="1" x14ac:dyDescent="0.3">
      <c r="B30" s="21"/>
      <c r="C30" s="22"/>
      <c r="D30" s="22"/>
      <c r="E30" s="22"/>
      <c r="F30" s="23"/>
    </row>
  </sheetData>
  <sheetProtection sheet="1" objects="1" scenarios="1" selectLockedCells="1"/>
  <mergeCells count="1">
    <mergeCell ref="B2:F2"/>
  </mergeCells>
  <pageMargins left="0.7" right="0.7" top="0.75" bottom="0.75" header="0.3" footer="0.3"/>
  <pageSetup orientation="portrait" r:id="rId1"/>
  <headerFooter>
    <oddFooter>&amp;R_x000D_&amp;1#&amp;"Aptos"&amp;10&amp;K000000 Official Use Only</oddFooter>
  </headerFooter>
  <ignoredErrors>
    <ignoredError sqref="D2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5CF83-169B-48DC-8609-C7BDF54F1FDB}">
  <dimension ref="A1:D6"/>
  <sheetViews>
    <sheetView workbookViewId="0"/>
  </sheetViews>
  <sheetFormatPr defaultRowHeight="15" x14ac:dyDescent="0.25"/>
  <cols>
    <col min="2" max="2" width="16.140625" customWidth="1"/>
    <col min="3" max="3" width="56.28515625" customWidth="1"/>
    <col min="4" max="4" width="56" customWidth="1"/>
  </cols>
  <sheetData>
    <row r="1" spans="1:4" ht="18.75" x14ac:dyDescent="0.3">
      <c r="A1" s="30" t="s">
        <v>20</v>
      </c>
      <c r="B1" s="30"/>
      <c r="C1" s="30" t="s">
        <v>19</v>
      </c>
      <c r="D1" s="30" t="s">
        <v>24</v>
      </c>
    </row>
    <row r="2" spans="1:4" ht="75" x14ac:dyDescent="0.25">
      <c r="A2" s="29" t="s">
        <v>14</v>
      </c>
      <c r="B2" s="28" t="s">
        <v>15</v>
      </c>
      <c r="C2" s="28" t="s">
        <v>16</v>
      </c>
      <c r="D2" s="28" t="s">
        <v>25</v>
      </c>
    </row>
    <row r="3" spans="1:4" ht="210" x14ac:dyDescent="0.25">
      <c r="A3" s="29" t="s">
        <v>17</v>
      </c>
      <c r="B3" s="28" t="s">
        <v>18</v>
      </c>
      <c r="C3" s="28" t="s">
        <v>33</v>
      </c>
      <c r="D3" s="28" t="s">
        <v>26</v>
      </c>
    </row>
    <row r="4" spans="1:4" ht="45" x14ac:dyDescent="0.25">
      <c r="A4" s="28" t="s">
        <v>21</v>
      </c>
      <c r="B4" s="28" t="s">
        <v>23</v>
      </c>
      <c r="C4" s="28" t="s">
        <v>22</v>
      </c>
      <c r="D4" s="28"/>
    </row>
    <row r="6" spans="1:4" x14ac:dyDescent="0.25">
      <c r="A6"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51884E193993478F121FAE3BAB06B8" ma:contentTypeVersion="25" ma:contentTypeDescription="Create a new document." ma:contentTypeScope="" ma:versionID="2c2aafc3ad74f2a6940d64e8ddbd91c6">
  <xsd:schema xmlns:xsd="http://www.w3.org/2001/XMLSchema" xmlns:xs="http://www.w3.org/2001/XMLSchema" xmlns:p="http://schemas.microsoft.com/office/2006/metadata/properties" xmlns:ns1="http://schemas.microsoft.com/sharepoint/v3" xmlns:ns2="c538fed7-3ab0-4192-ae38-9799137ead1b" xmlns:ns3="a4e79b70-0aef-410d-a70f-d52f396520e2" xmlns:ns4="3e02667f-0271-471b-bd6e-11a2e16def1d" targetNamespace="http://schemas.microsoft.com/office/2006/metadata/properties" ma:root="true" ma:fieldsID="b64f1bfd71f7745ab494b3cf83d40883" ns1:_="" ns2:_="" ns3:_="" ns4:_="">
    <xsd:import namespace="http://schemas.microsoft.com/sharepoint/v3"/>
    <xsd:import namespace="c538fed7-3ab0-4192-ae38-9799137ead1b"/>
    <xsd:import namespace="a4e79b70-0aef-410d-a70f-d52f396520e2"/>
    <xsd:import namespace="3e02667f-0271-471b-bd6e-11a2e16def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RefNo" minOccurs="0"/>
                <xsd:element ref="ns4:TaxCatchAll" minOccurs="0"/>
                <xsd:element ref="ns2:lcf76f155ced4ddcb4097134ff3c332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38fed7-3ab0-4192-ae38-9799137ead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RefNo" ma:index="21" nillable="true" ma:displayName="Ref No" ma:format="Dropdown" ma:internalName="RefNo" ma:percentage="FALSE">
      <xsd:simpleType>
        <xsd:restriction base="dms:Number"/>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e79b70-0aef-410d-a70f-d52f396520e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06fd1f5-cf18-4942-a5fe-7646fc7f79fa}" ma:internalName="TaxCatchAll" ma:showField="CatchAllData" ma:web="a4e79b70-0aef-410d-a70f-d52f396520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c538fed7-3ab0-4192-ae38-9799137ead1b" xsi:nil="true"/>
    <RefNo xmlns="c538fed7-3ab0-4192-ae38-9799137ead1b" xsi:nil="true"/>
    <lcf76f155ced4ddcb4097134ff3c332f xmlns="c538fed7-3ab0-4192-ae38-9799137ead1b">
      <Terms xmlns="http://schemas.microsoft.com/office/infopath/2007/PartnerControls"/>
    </lcf76f155ced4ddcb4097134ff3c332f>
    <_ip_UnifiedCompliancePolicyProperties xmlns="http://schemas.microsoft.com/sharepoint/v3" xsi:nil="true"/>
    <TaxCatchAll xmlns="3e02667f-0271-471b-bd6e-11a2e16def1d" xsi:nil="true"/>
  </documentManagement>
</p:properties>
</file>

<file path=customXml/itemProps1.xml><?xml version="1.0" encoding="utf-8"?>
<ds:datastoreItem xmlns:ds="http://schemas.openxmlformats.org/officeDocument/2006/customXml" ds:itemID="{B14695DE-E5DC-4546-BF11-57E4D5955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38fed7-3ab0-4192-ae38-9799137ead1b"/>
    <ds:schemaRef ds:uri="a4e79b70-0aef-410d-a70f-d52f396520e2"/>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3B8024-C517-462E-BC0A-F9C2AF80FDAA}">
  <ds:schemaRefs>
    <ds:schemaRef ds:uri="http://schemas.microsoft.com/sharepoint/v3/contenttype/forms"/>
  </ds:schemaRefs>
</ds:datastoreItem>
</file>

<file path=customXml/itemProps3.xml><?xml version="1.0" encoding="utf-8"?>
<ds:datastoreItem xmlns:ds="http://schemas.openxmlformats.org/officeDocument/2006/customXml" ds:itemID="{272BF043-6F74-4CB7-82BE-C92AACA5C1EA}">
  <ds:schemaRefs>
    <ds:schemaRef ds:uri="http://schemas.microsoft.com/office/2006/metadata/properties"/>
    <ds:schemaRef ds:uri="http://schemas.microsoft.com/office/infopath/2007/PartnerControls"/>
    <ds:schemaRef ds:uri="http://schemas.microsoft.com/sharepoint/v3"/>
    <ds:schemaRef ds:uri="c538fed7-3ab0-4192-ae38-9799137ead1b"/>
    <ds:schemaRef ds:uri="3e02667f-0271-471b-bd6e-11a2e16def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Design PUE</vt:lpstr>
      <vt:lpstr>Definitions</vt:lpstr>
    </vt:vector>
  </TitlesOfParts>
  <Company>WBG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EDGE Global Technical Team</dc:creator>
  <cp:lastModifiedBy>Adalberto Guerra Cabrera</cp:lastModifiedBy>
  <dcterms:created xsi:type="dcterms:W3CDTF">2025-12-16T02:43:14Z</dcterms:created>
  <dcterms:modified xsi:type="dcterms:W3CDTF">2026-10-09T19:33:42Z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bf45b6-5649-4236-82a3-f45024cd282e_Enabled">
    <vt:lpwstr>true</vt:lpwstr>
  </property>
  <property fmtid="{D5CDD505-2E9C-101B-9397-08002B2CF9AE}" pid="3" name="MSIP_Label_f1bf45b6-5649-4236-82a3-f45024cd282e_SetDate">
    <vt:lpwstr>2025-12-16T03:13:38Z</vt:lpwstr>
  </property>
  <property fmtid="{D5CDD505-2E9C-101B-9397-08002B2CF9AE}" pid="4" name="MSIP_Label_f1bf45b6-5649-4236-82a3-f45024cd282e_Method">
    <vt:lpwstr>Standard</vt:lpwstr>
  </property>
  <property fmtid="{D5CDD505-2E9C-101B-9397-08002B2CF9AE}" pid="5" name="MSIP_Label_f1bf45b6-5649-4236-82a3-f45024cd282e_Name">
    <vt:lpwstr>Official Use Only</vt:lpwstr>
  </property>
  <property fmtid="{D5CDD505-2E9C-101B-9397-08002B2CF9AE}" pid="6" name="MSIP_Label_f1bf45b6-5649-4236-82a3-f45024cd282e_SiteId">
    <vt:lpwstr>31a2fec0-266b-4c67-b56e-2796d8f59c36</vt:lpwstr>
  </property>
  <property fmtid="{D5CDD505-2E9C-101B-9397-08002B2CF9AE}" pid="7" name="MSIP_Label_f1bf45b6-5649-4236-82a3-f45024cd282e_ActionId">
    <vt:lpwstr>54f373e6-0bce-4416-9a56-c6c32bdb9938</vt:lpwstr>
  </property>
  <property fmtid="{D5CDD505-2E9C-101B-9397-08002B2CF9AE}" pid="8" name="MSIP_Label_f1bf45b6-5649-4236-82a3-f45024cd282e_ContentBits">
    <vt:lpwstr>2</vt:lpwstr>
  </property>
  <property fmtid="{D5CDD505-2E9C-101B-9397-08002B2CF9AE}" pid="9" name="MSIP_Label_f1bf45b6-5649-4236-82a3-f45024cd282e_Tag">
    <vt:lpwstr>10, 3, 0, 1</vt:lpwstr>
  </property>
  <property fmtid="{D5CDD505-2E9C-101B-9397-08002B2CF9AE}" pid="10" name="ContentTypeId">
    <vt:lpwstr>0x010100AC51884E193993478F121FAE3BAB06B8</vt:lpwstr>
  </property>
  <property fmtid="{D5CDD505-2E9C-101B-9397-08002B2CF9AE}" pid="11" name="MediaServiceImageTags">
    <vt:lpwstr/>
  </property>
</Properties>
</file>